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Human Resources\Lynn Hurst\GMHS Portfolio\Lower Hunter Sector\Maitland\2021\HSU\"/>
    </mc:Choice>
  </mc:AlternateContent>
  <bookViews>
    <workbookView xWindow="0" yWindow="0" windowWidth="2157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53" i="1" s="1"/>
  <c r="C16" i="1" l="1"/>
  <c r="C51" i="1"/>
  <c r="C50" i="1"/>
  <c r="C49" i="1"/>
  <c r="C48" i="1"/>
  <c r="C47" i="1"/>
  <c r="C46" i="1"/>
  <c r="C45" i="1"/>
  <c r="C44" i="1"/>
  <c r="C43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comments1.xml><?xml version="1.0" encoding="utf-8"?>
<comments xmlns="http://schemas.openxmlformats.org/spreadsheetml/2006/main">
  <authors>
    <author>Heather Jose</author>
  </authors>
  <commentList>
    <comment ref="H2" authorId="0" shapeId="0">
      <text>
        <r>
          <rPr>
            <sz val="9"/>
            <color indexed="81"/>
            <rFont val="Tahoma"/>
            <family val="2"/>
          </rPr>
          <t>Column DJ in S&amp;W budget build up file.</t>
        </r>
      </text>
    </comment>
  </commentList>
</comments>
</file>

<file path=xl/sharedStrings.xml><?xml version="1.0" encoding="utf-8"?>
<sst xmlns="http://schemas.openxmlformats.org/spreadsheetml/2006/main" count="159" uniqueCount="63">
  <si>
    <t>Cost Centre</t>
  </si>
  <si>
    <t>CC Description</t>
  </si>
  <si>
    <t>Employee Group</t>
  </si>
  <si>
    <t>Employee Type
(Optional)</t>
  </si>
  <si>
    <t>Budgeted Award Class</t>
  </si>
  <si>
    <t>Incumbent Award Class</t>
  </si>
  <si>
    <t>Position Number</t>
  </si>
  <si>
    <t>BASE FTE</t>
  </si>
  <si>
    <t>Pharmacy Maitland  Maitland</t>
  </si>
  <si>
    <t>04PHAS202</t>
  </si>
  <si>
    <t>04PHAS201</t>
  </si>
  <si>
    <t>04PHTEC302</t>
  </si>
  <si>
    <t>14PHM105</t>
  </si>
  <si>
    <t>14PHM201</t>
  </si>
  <si>
    <t>04PHTEC203</t>
  </si>
  <si>
    <t>04PHTEC204</t>
  </si>
  <si>
    <t>04PHTEC104</t>
  </si>
  <si>
    <t>14PHGU01</t>
  </si>
  <si>
    <t>14PHM502</t>
  </si>
  <si>
    <t>14PHM302</t>
  </si>
  <si>
    <t>14PHM301</t>
  </si>
  <si>
    <t>Comments</t>
  </si>
  <si>
    <t>Physiotherapy  Maitland</t>
  </si>
  <si>
    <t>53PHYS204</t>
  </si>
  <si>
    <t>53PHYS302</t>
  </si>
  <si>
    <t>53PHYS602</t>
  </si>
  <si>
    <t>53PHYS104</t>
  </si>
  <si>
    <t>53PHYS103</t>
  </si>
  <si>
    <t>02ENME05</t>
  </si>
  <si>
    <t>02EN05</t>
  </si>
  <si>
    <t>Occupational Therapy  Maitland</t>
  </si>
  <si>
    <t>53OCCT204</t>
  </si>
  <si>
    <t>53OCCT302</t>
  </si>
  <si>
    <t>53OCCT402</t>
  </si>
  <si>
    <t>53OCCT201</t>
  </si>
  <si>
    <t>53OCCT203</t>
  </si>
  <si>
    <t>Speech Pathology  Maitland</t>
  </si>
  <si>
    <t>53SPP204</t>
  </si>
  <si>
    <t>53SPP402</t>
  </si>
  <si>
    <t>Social Work  Maitland</t>
  </si>
  <si>
    <t>53SW301</t>
  </si>
  <si>
    <t>53SW302</t>
  </si>
  <si>
    <t>53SW401</t>
  </si>
  <si>
    <t>53SW402</t>
  </si>
  <si>
    <t>53SW201</t>
  </si>
  <si>
    <t>53SW202</t>
  </si>
  <si>
    <t>Social Work Lower Hunter AH  Lower Hunter AH</t>
  </si>
  <si>
    <t>53SW602</t>
  </si>
  <si>
    <t>53SW102</t>
  </si>
  <si>
    <t>Dietetics  Maitland</t>
  </si>
  <si>
    <t>53DIET302</t>
  </si>
  <si>
    <t>53DIET204</t>
  </si>
  <si>
    <t>53DIET402</t>
  </si>
  <si>
    <t>Director of Pharmacy for LHS</t>
  </si>
  <si>
    <t>555741+K32A16:K35L1A16:K42</t>
  </si>
  <si>
    <t>Physiotherapy Assistant although paid as EN due to Wound Care role</t>
  </si>
  <si>
    <t>Additional 0.6 FTE Chemotherapy Grade 3 NMH</t>
  </si>
  <si>
    <t>Saturday Roster Penalty Rates 4 Hours</t>
  </si>
  <si>
    <t>Head of Discipline LHS</t>
  </si>
  <si>
    <t>Additional 0.6 FTE Chemotherapy Level 3 NMH</t>
  </si>
  <si>
    <t>On Call Social Work For LHS</t>
  </si>
  <si>
    <t xml:space="preserve">TMH Allied Health FTE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</si>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</sst>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#,##0.00;[Red]\(#,##0.00\);_-* &quot;-&quot;??_-;_-@_-"/>
    <numFmt numFmtId="166" formatCode="#,##0.00;[Red]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3" borderId="1" xfId="0" applyFill="1" applyBorder="1"/>
    <xf numFmtId="0" fontId="7" fillId="2" borderId="0" xfId="0" applyFont="1" applyFill="1"/>
    <xf numFmtId="0" fontId="0" fillId="3" borderId="0" xfId="0" applyFill="1"/>
    <xf numFmtId="166" fontId="0" fillId="3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0" xfId="0" applyFill="1"/>
    <xf numFmtId="166" fontId="5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0" fillId="0" borderId="2" xfId="0" applyFill="1" applyBorder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76"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N9" sqref="N9"/>
    </sheetView>
  </sheetViews>
  <sheetFormatPr defaultRowHeight="15" x14ac:dyDescent="0.25"/>
  <cols>
    <col min="2" max="2" width="26.28515625" customWidth="1"/>
    <col min="3" max="3" width="10.28515625" hidden="1" customWidth="1"/>
    <col min="4" max="4" width="0" hidden="1" customWidth="1"/>
    <col min="5" max="5" width="13.85546875" customWidth="1"/>
    <col min="6" max="6" width="13" customWidth="1"/>
    <col min="9" max="9" width="61.28515625" customWidth="1"/>
  </cols>
  <sheetData>
    <row r="1" spans="1:9" ht="21" x14ac:dyDescent="0.35">
      <c r="A1" s="3" t="s">
        <v>61</v>
      </c>
      <c r="B1" s="3"/>
      <c r="C1" s="1"/>
    </row>
    <row r="2" spans="1:9" ht="38.25" x14ac:dyDescent="0.25">
      <c r="A2" s="6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 t="s">
        <v>7</v>
      </c>
      <c r="I2" s="11" t="s">
        <v>21</v>
      </c>
    </row>
    <row r="3" spans="1:9" ht="20.100000000000001" customHeight="1" x14ac:dyDescent="0.25">
      <c r="A3" s="12">
        <v>552073</v>
      </c>
      <c r="B3" s="13" t="s">
        <v>8</v>
      </c>
      <c r="C3" s="14" t="e">
        <f>+VLOOKUP($G3,#REF!,3,FALSE)</f>
        <v>#REF!</v>
      </c>
      <c r="D3" s="15"/>
      <c r="E3" s="16" t="s">
        <v>9</v>
      </c>
      <c r="F3" s="16" t="s">
        <v>10</v>
      </c>
      <c r="G3" s="17">
        <v>491</v>
      </c>
      <c r="H3" s="18">
        <v>0.57999999999999996</v>
      </c>
      <c r="I3" s="19"/>
    </row>
    <row r="4" spans="1:9" ht="20.100000000000001" customHeight="1" x14ac:dyDescent="0.25">
      <c r="A4" s="12">
        <v>552073</v>
      </c>
      <c r="B4" s="13" t="s">
        <v>8</v>
      </c>
      <c r="C4" s="14" t="e">
        <f>+VLOOKUP($G4,#REF!,3,FALSE)</f>
        <v>#REF!</v>
      </c>
      <c r="D4" s="15"/>
      <c r="E4" s="16" t="s">
        <v>11</v>
      </c>
      <c r="F4" s="14" t="s">
        <v>11</v>
      </c>
      <c r="G4" s="17">
        <v>494</v>
      </c>
      <c r="H4" s="18">
        <v>1</v>
      </c>
      <c r="I4" s="19"/>
    </row>
    <row r="5" spans="1:9" ht="20.100000000000001" customHeight="1" x14ac:dyDescent="0.25">
      <c r="A5" s="12">
        <v>552073</v>
      </c>
      <c r="B5" s="13" t="s">
        <v>8</v>
      </c>
      <c r="C5" s="14" t="e">
        <f>+VLOOKUP($G5,#REF!,3,FALSE)</f>
        <v>#REF!</v>
      </c>
      <c r="D5" s="15"/>
      <c r="E5" s="16" t="s">
        <v>12</v>
      </c>
      <c r="F5" s="14" t="s">
        <v>13</v>
      </c>
      <c r="G5" s="17">
        <v>7317</v>
      </c>
      <c r="H5" s="18">
        <v>1</v>
      </c>
      <c r="I5" s="19"/>
    </row>
    <row r="6" spans="1:9" ht="20.100000000000001" customHeight="1" x14ac:dyDescent="0.25">
      <c r="A6" s="12">
        <v>552073</v>
      </c>
      <c r="B6" s="13" t="s">
        <v>8</v>
      </c>
      <c r="C6" s="14" t="e">
        <f>+VLOOKUP($G6,#REF!,3,FALSE)</f>
        <v>#REF!</v>
      </c>
      <c r="D6" s="15"/>
      <c r="E6" s="16" t="s">
        <v>14</v>
      </c>
      <c r="F6" s="14" t="s">
        <v>15</v>
      </c>
      <c r="G6" s="17">
        <v>493</v>
      </c>
      <c r="H6" s="18">
        <v>0.79</v>
      </c>
      <c r="I6" s="19"/>
    </row>
    <row r="7" spans="1:9" ht="20.100000000000001" customHeight="1" x14ac:dyDescent="0.25">
      <c r="A7" s="12">
        <v>552073</v>
      </c>
      <c r="B7" s="13" t="s">
        <v>8</v>
      </c>
      <c r="C7" s="14" t="e">
        <f>+VLOOKUP($G7,#REF!,3,FALSE)</f>
        <v>#REF!</v>
      </c>
      <c r="D7" s="15"/>
      <c r="E7" s="16" t="s">
        <v>16</v>
      </c>
      <c r="F7" s="14" t="s">
        <v>16</v>
      </c>
      <c r="G7" s="17">
        <v>492</v>
      </c>
      <c r="H7" s="18">
        <v>0.63</v>
      </c>
      <c r="I7" s="19"/>
    </row>
    <row r="8" spans="1:9" ht="20.100000000000001" customHeight="1" x14ac:dyDescent="0.25">
      <c r="A8" s="12">
        <v>552073</v>
      </c>
      <c r="B8" s="13" t="s">
        <v>8</v>
      </c>
      <c r="C8" s="14" t="e">
        <f>+VLOOKUP($G8,#REF!,3,FALSE)</f>
        <v>#REF!</v>
      </c>
      <c r="D8" s="15"/>
      <c r="E8" s="16" t="s">
        <v>17</v>
      </c>
      <c r="F8" s="16" t="s">
        <v>17</v>
      </c>
      <c r="G8" s="17">
        <v>10275</v>
      </c>
      <c r="H8" s="18">
        <v>1</v>
      </c>
      <c r="I8" s="19"/>
    </row>
    <row r="9" spans="1:9" ht="20.100000000000001" customHeight="1" x14ac:dyDescent="0.25">
      <c r="A9" s="12">
        <v>552073</v>
      </c>
      <c r="B9" s="13" t="s">
        <v>8</v>
      </c>
      <c r="C9" s="14" t="e">
        <f>+VLOOKUP($G9,#REF!,3,FALSE)</f>
        <v>#REF!</v>
      </c>
      <c r="D9" s="15"/>
      <c r="E9" s="16" t="s">
        <v>16</v>
      </c>
      <c r="F9" s="14" t="s">
        <v>16</v>
      </c>
      <c r="G9" s="17">
        <v>492</v>
      </c>
      <c r="H9" s="18">
        <v>0.42</v>
      </c>
      <c r="I9" s="19"/>
    </row>
    <row r="10" spans="1:9" ht="20.100000000000001" customHeight="1" x14ac:dyDescent="0.25">
      <c r="A10" s="12">
        <v>552073</v>
      </c>
      <c r="B10" s="13" t="s">
        <v>8</v>
      </c>
      <c r="C10" s="14" t="e">
        <f>+VLOOKUP($G10,#REF!,3,FALSE)</f>
        <v>#REF!</v>
      </c>
      <c r="D10" s="15"/>
      <c r="E10" s="16" t="s">
        <v>14</v>
      </c>
      <c r="F10" s="14" t="s">
        <v>15</v>
      </c>
      <c r="G10" s="17">
        <v>493</v>
      </c>
      <c r="H10" s="18">
        <v>0.79</v>
      </c>
      <c r="I10" s="19"/>
    </row>
    <row r="11" spans="1:9" ht="20.100000000000001" customHeight="1" x14ac:dyDescent="0.25">
      <c r="A11" s="12">
        <v>552073</v>
      </c>
      <c r="B11" s="13" t="s">
        <v>8</v>
      </c>
      <c r="C11" s="14" t="e">
        <f>+VLOOKUP($G11,#REF!,3,FALSE)</f>
        <v>#REF!</v>
      </c>
      <c r="D11" s="15"/>
      <c r="E11" s="16" t="s">
        <v>18</v>
      </c>
      <c r="F11" s="14" t="s">
        <v>18</v>
      </c>
      <c r="G11" s="17">
        <v>490</v>
      </c>
      <c r="H11" s="18">
        <v>1</v>
      </c>
      <c r="I11" s="19" t="s">
        <v>53</v>
      </c>
    </row>
    <row r="12" spans="1:9" ht="20.100000000000001" customHeight="1" x14ac:dyDescent="0.25">
      <c r="A12" s="12">
        <v>552073</v>
      </c>
      <c r="B12" s="13" t="s">
        <v>8</v>
      </c>
      <c r="C12" s="14" t="e">
        <f>+VLOOKUP($G12,#REF!,3,FALSE)</f>
        <v>#REF!</v>
      </c>
      <c r="D12" s="15"/>
      <c r="E12" s="16" t="s">
        <v>12</v>
      </c>
      <c r="F12" s="14" t="s">
        <v>14</v>
      </c>
      <c r="G12" s="17">
        <v>7317</v>
      </c>
      <c r="H12" s="18">
        <v>0.21</v>
      </c>
      <c r="I12" s="19"/>
    </row>
    <row r="13" spans="1:9" ht="20.100000000000001" customHeight="1" x14ac:dyDescent="0.25">
      <c r="A13" s="12">
        <v>552073</v>
      </c>
      <c r="B13" s="13" t="s">
        <v>8</v>
      </c>
      <c r="C13" s="14" t="e">
        <f>+VLOOKUP($G13,#REF!,3,FALSE)</f>
        <v>#REF!</v>
      </c>
      <c r="D13" s="15"/>
      <c r="E13" s="16" t="s">
        <v>19</v>
      </c>
      <c r="F13" s="14" t="s">
        <v>19</v>
      </c>
      <c r="G13" s="17">
        <v>489</v>
      </c>
      <c r="H13" s="18">
        <v>1</v>
      </c>
      <c r="I13" s="19"/>
    </row>
    <row r="14" spans="1:9" ht="20.100000000000001" customHeight="1" x14ac:dyDescent="0.25">
      <c r="A14" s="12">
        <v>552073</v>
      </c>
      <c r="B14" s="13" t="s">
        <v>8</v>
      </c>
      <c r="C14" s="14" t="e">
        <f>+VLOOKUP($G14,#REF!,3,FALSE)</f>
        <v>#REF!</v>
      </c>
      <c r="D14" s="15"/>
      <c r="E14" s="16" t="s">
        <v>19</v>
      </c>
      <c r="F14" s="14" t="s">
        <v>20</v>
      </c>
      <c r="G14" s="17">
        <v>489</v>
      </c>
      <c r="H14" s="18">
        <v>1</v>
      </c>
      <c r="I14" s="19"/>
    </row>
    <row r="15" spans="1:9" ht="20.100000000000001" customHeight="1" x14ac:dyDescent="0.25">
      <c r="A15" s="12">
        <v>552073</v>
      </c>
      <c r="B15" s="13" t="s">
        <v>8</v>
      </c>
      <c r="C15" s="14" t="e">
        <f>+VLOOKUP($G15,#REF!,3,FALSE)</f>
        <v>#REF!</v>
      </c>
      <c r="D15" s="15"/>
      <c r="E15" s="16" t="s">
        <v>13</v>
      </c>
      <c r="F15" s="14" t="s">
        <v>13</v>
      </c>
      <c r="G15" s="17">
        <v>614864</v>
      </c>
      <c r="H15" s="18">
        <v>1</v>
      </c>
      <c r="I15" s="19"/>
    </row>
    <row r="16" spans="1:9" ht="20.100000000000001" customHeight="1" x14ac:dyDescent="0.25">
      <c r="A16" s="24">
        <v>552074</v>
      </c>
      <c r="B16" s="25" t="s">
        <v>8</v>
      </c>
      <c r="C16" s="26" t="e">
        <f>+VLOOKUP($G16,#REF!,3,FALSE)</f>
        <v>#REF!</v>
      </c>
      <c r="D16" s="27"/>
      <c r="E16" s="28"/>
      <c r="F16" s="26"/>
      <c r="G16" s="29"/>
      <c r="H16" s="30"/>
      <c r="I16" s="2" t="s">
        <v>56</v>
      </c>
    </row>
    <row r="17" spans="1:9" ht="20.100000000000001" customHeight="1" x14ac:dyDescent="0.25">
      <c r="A17" s="13" t="s">
        <v>54</v>
      </c>
      <c r="B17" s="13" t="s">
        <v>22</v>
      </c>
      <c r="C17" s="14" t="e">
        <f>+VLOOKUP($G17,#REF!,3,FALSE)</f>
        <v>#REF!</v>
      </c>
      <c r="D17" s="15"/>
      <c r="E17" s="14" t="s">
        <v>23</v>
      </c>
      <c r="F17" s="14" t="s">
        <v>23</v>
      </c>
      <c r="G17" s="17">
        <v>3036</v>
      </c>
      <c r="H17" s="18">
        <v>1</v>
      </c>
      <c r="I17" s="19"/>
    </row>
    <row r="18" spans="1:9" ht="20.100000000000001" customHeight="1" x14ac:dyDescent="0.25">
      <c r="A18" s="13">
        <v>555741</v>
      </c>
      <c r="B18" s="13" t="s">
        <v>22</v>
      </c>
      <c r="C18" s="14" t="e">
        <f>+VLOOKUP($G18,#REF!,3,FALSE)</f>
        <v>#REF!</v>
      </c>
      <c r="D18" s="15"/>
      <c r="E18" s="16" t="s">
        <v>24</v>
      </c>
      <c r="F18" s="14" t="s">
        <v>24</v>
      </c>
      <c r="G18" s="17">
        <v>3038</v>
      </c>
      <c r="H18" s="18">
        <v>0.53</v>
      </c>
      <c r="I18" s="19"/>
    </row>
    <row r="19" spans="1:9" ht="20.100000000000001" customHeight="1" x14ac:dyDescent="0.25">
      <c r="A19" s="13">
        <v>555741</v>
      </c>
      <c r="B19" s="13" t="s">
        <v>22</v>
      </c>
      <c r="C19" s="14" t="e">
        <f>+VLOOKUP($G19,#REF!,3,FALSE)</f>
        <v>#REF!</v>
      </c>
      <c r="D19" s="15"/>
      <c r="E19" s="16" t="s">
        <v>25</v>
      </c>
      <c r="F19" s="14" t="s">
        <v>25</v>
      </c>
      <c r="G19" s="17">
        <v>3039</v>
      </c>
      <c r="H19" s="18">
        <v>1</v>
      </c>
      <c r="I19" s="20" t="s">
        <v>58</v>
      </c>
    </row>
    <row r="20" spans="1:9" ht="20.100000000000001" customHeight="1" x14ac:dyDescent="0.25">
      <c r="A20" s="13">
        <v>555741</v>
      </c>
      <c r="B20" s="13" t="s">
        <v>22</v>
      </c>
      <c r="C20" s="14" t="e">
        <f>+VLOOKUP($G20,#REF!,3,FALSE)</f>
        <v>#REF!</v>
      </c>
      <c r="D20" s="15"/>
      <c r="E20" s="16" t="s">
        <v>26</v>
      </c>
      <c r="F20" s="16" t="s">
        <v>27</v>
      </c>
      <c r="G20" s="17">
        <v>3036</v>
      </c>
      <c r="H20" s="18">
        <v>1</v>
      </c>
      <c r="I20" s="19"/>
    </row>
    <row r="21" spans="1:9" ht="20.100000000000001" customHeight="1" x14ac:dyDescent="0.25">
      <c r="A21" s="13">
        <v>555741</v>
      </c>
      <c r="B21" s="13" t="s">
        <v>22</v>
      </c>
      <c r="C21" s="14" t="e">
        <f>+VLOOKUP($G21,#REF!,3,FALSE)</f>
        <v>#REF!</v>
      </c>
      <c r="D21" s="15"/>
      <c r="E21" s="16" t="s">
        <v>23</v>
      </c>
      <c r="F21" s="14" t="s">
        <v>23</v>
      </c>
      <c r="G21" s="17">
        <v>3036</v>
      </c>
      <c r="H21" s="18">
        <v>1</v>
      </c>
      <c r="I21" s="19"/>
    </row>
    <row r="22" spans="1:9" ht="20.100000000000001" customHeight="1" x14ac:dyDescent="0.25">
      <c r="A22" s="13">
        <v>555741</v>
      </c>
      <c r="B22" s="13" t="s">
        <v>22</v>
      </c>
      <c r="C22" s="14" t="e">
        <f>+VLOOKUP($G22,#REF!,3,FALSE)</f>
        <v>#REF!</v>
      </c>
      <c r="D22" s="15"/>
      <c r="E22" s="16" t="s">
        <v>24</v>
      </c>
      <c r="F22" s="14"/>
      <c r="G22" s="17">
        <v>3038</v>
      </c>
      <c r="H22" s="18">
        <v>0.32</v>
      </c>
      <c r="I22" s="19"/>
    </row>
    <row r="23" spans="1:9" ht="20.100000000000001" customHeight="1" x14ac:dyDescent="0.25">
      <c r="A23" s="13">
        <v>555741</v>
      </c>
      <c r="B23" s="13" t="s">
        <v>22</v>
      </c>
      <c r="C23" s="14" t="e">
        <f>+VLOOKUP($G23,#REF!,3,FALSE)</f>
        <v>#REF!</v>
      </c>
      <c r="D23" s="15"/>
      <c r="E23" s="16" t="s">
        <v>24</v>
      </c>
      <c r="F23" s="14" t="s">
        <v>24</v>
      </c>
      <c r="G23" s="17">
        <v>3038</v>
      </c>
      <c r="H23" s="18">
        <v>1</v>
      </c>
      <c r="I23" s="19"/>
    </row>
    <row r="24" spans="1:9" ht="20.100000000000001" customHeight="1" x14ac:dyDescent="0.25">
      <c r="A24" s="13">
        <v>555741</v>
      </c>
      <c r="B24" s="13" t="s">
        <v>22</v>
      </c>
      <c r="C24" s="14" t="e">
        <f>+VLOOKUP($G24,#REF!,3,FALSE)</f>
        <v>#REF!</v>
      </c>
      <c r="D24" s="15"/>
      <c r="E24" s="16" t="s">
        <v>26</v>
      </c>
      <c r="F24" s="16" t="s">
        <v>27</v>
      </c>
      <c r="G24" s="17">
        <v>3036</v>
      </c>
      <c r="H24" s="18">
        <v>1</v>
      </c>
      <c r="I24" s="19"/>
    </row>
    <row r="25" spans="1:9" ht="20.100000000000001" customHeight="1" x14ac:dyDescent="0.25">
      <c r="A25" s="13">
        <v>555741</v>
      </c>
      <c r="B25" s="13" t="s">
        <v>22</v>
      </c>
      <c r="C25" s="14" t="e">
        <f>+VLOOKUP($G25,#REF!,3,FALSE)</f>
        <v>#REF!</v>
      </c>
      <c r="D25" s="15"/>
      <c r="E25" s="16" t="s">
        <v>23</v>
      </c>
      <c r="F25" s="14" t="s">
        <v>23</v>
      </c>
      <c r="G25" s="17">
        <v>3036</v>
      </c>
      <c r="H25" s="18">
        <v>0.21</v>
      </c>
      <c r="I25" s="19"/>
    </row>
    <row r="26" spans="1:9" ht="20.100000000000001" customHeight="1" x14ac:dyDescent="0.25">
      <c r="A26" s="13">
        <v>555741</v>
      </c>
      <c r="B26" s="13" t="s">
        <v>22</v>
      </c>
      <c r="C26" s="14" t="e">
        <f>+VLOOKUP($G26,#REF!,3,FALSE)</f>
        <v>#REF!</v>
      </c>
      <c r="D26" s="15"/>
      <c r="E26" s="16" t="s">
        <v>28</v>
      </c>
      <c r="F26" s="16" t="s">
        <v>28</v>
      </c>
      <c r="G26" s="17">
        <v>3042</v>
      </c>
      <c r="H26" s="21">
        <v>0.42</v>
      </c>
      <c r="I26" s="19" t="s">
        <v>55</v>
      </c>
    </row>
    <row r="27" spans="1:9" ht="20.100000000000001" customHeight="1" x14ac:dyDescent="0.25">
      <c r="A27" s="13">
        <v>555741</v>
      </c>
      <c r="B27" s="13" t="s">
        <v>22</v>
      </c>
      <c r="C27" s="14" t="e">
        <f>+VLOOKUP($G27,#REF!,3,FALSE)</f>
        <v>#REF!</v>
      </c>
      <c r="D27" s="15"/>
      <c r="E27" s="16" t="s">
        <v>29</v>
      </c>
      <c r="F27" s="16" t="s">
        <v>29</v>
      </c>
      <c r="G27" s="17">
        <v>3042</v>
      </c>
      <c r="H27" s="21">
        <v>0.63</v>
      </c>
      <c r="I27" s="19" t="s">
        <v>55</v>
      </c>
    </row>
    <row r="28" spans="1:9" ht="20.100000000000001" customHeight="1" x14ac:dyDescent="0.25">
      <c r="A28" s="13">
        <v>555741</v>
      </c>
      <c r="B28" s="13" t="s">
        <v>22</v>
      </c>
      <c r="C28" s="14"/>
      <c r="D28" s="15"/>
      <c r="E28" s="16"/>
      <c r="F28" s="16"/>
      <c r="G28" s="17"/>
      <c r="H28" s="21">
        <v>0.1</v>
      </c>
      <c r="I28" s="19" t="s">
        <v>57</v>
      </c>
    </row>
    <row r="29" spans="1:9" ht="20.100000000000001" customHeight="1" x14ac:dyDescent="0.25">
      <c r="A29" s="13">
        <v>555742</v>
      </c>
      <c r="B29" s="13" t="s">
        <v>30</v>
      </c>
      <c r="C29" s="14" t="e">
        <f>+VLOOKUP($G29,#REF!,3,FALSE)</f>
        <v>#REF!</v>
      </c>
      <c r="D29" s="15"/>
      <c r="E29" s="16" t="s">
        <v>31</v>
      </c>
      <c r="F29" s="22" t="s">
        <v>31</v>
      </c>
      <c r="G29" s="17">
        <v>3043</v>
      </c>
      <c r="H29" s="18">
        <v>0.42</v>
      </c>
      <c r="I29" s="19"/>
    </row>
    <row r="30" spans="1:9" ht="20.100000000000001" customHeight="1" x14ac:dyDescent="0.25">
      <c r="A30" s="13">
        <v>555742</v>
      </c>
      <c r="B30" s="13" t="s">
        <v>30</v>
      </c>
      <c r="C30" s="14" t="e">
        <f>+VLOOKUP($G30,#REF!,3,FALSE)</f>
        <v>#REF!</v>
      </c>
      <c r="D30" s="15"/>
      <c r="E30" s="16" t="s">
        <v>32</v>
      </c>
      <c r="F30" s="14" t="s">
        <v>32</v>
      </c>
      <c r="G30" s="17">
        <v>8595</v>
      </c>
      <c r="H30" s="18">
        <v>0.74</v>
      </c>
      <c r="I30" s="19"/>
    </row>
    <row r="31" spans="1:9" ht="20.100000000000001" customHeight="1" x14ac:dyDescent="0.25">
      <c r="A31" s="13">
        <v>555742</v>
      </c>
      <c r="B31" s="13" t="s">
        <v>30</v>
      </c>
      <c r="C31" s="14" t="e">
        <f>+VLOOKUP($G31,#REF!,3,FALSE)</f>
        <v>#REF!</v>
      </c>
      <c r="D31" s="15"/>
      <c r="E31" s="16" t="s">
        <v>33</v>
      </c>
      <c r="F31" s="14" t="s">
        <v>33</v>
      </c>
      <c r="G31" s="17">
        <v>3045</v>
      </c>
      <c r="H31" s="18">
        <v>1</v>
      </c>
      <c r="I31" s="19"/>
    </row>
    <row r="32" spans="1:9" ht="20.100000000000001" customHeight="1" x14ac:dyDescent="0.25">
      <c r="A32" s="13">
        <v>555742</v>
      </c>
      <c r="B32" s="13" t="s">
        <v>30</v>
      </c>
      <c r="C32" s="14" t="e">
        <f>+VLOOKUP($G32,#REF!,3,FALSE)</f>
        <v>#REF!</v>
      </c>
      <c r="D32" s="15"/>
      <c r="E32" s="16" t="s">
        <v>31</v>
      </c>
      <c r="F32" s="14" t="s">
        <v>34</v>
      </c>
      <c r="G32" s="17">
        <v>3043</v>
      </c>
      <c r="H32" s="18">
        <v>0.42</v>
      </c>
      <c r="I32" s="19"/>
    </row>
    <row r="33" spans="1:9" ht="20.100000000000001" customHeight="1" x14ac:dyDescent="0.25">
      <c r="A33" s="13">
        <v>555742</v>
      </c>
      <c r="B33" s="13" t="s">
        <v>30</v>
      </c>
      <c r="C33" s="14" t="e">
        <f>+VLOOKUP($G33,#REF!,3,FALSE)</f>
        <v>#REF!</v>
      </c>
      <c r="D33" s="15"/>
      <c r="E33" s="16" t="s">
        <v>31</v>
      </c>
      <c r="F33" s="14" t="s">
        <v>31</v>
      </c>
      <c r="G33" s="17">
        <v>3043</v>
      </c>
      <c r="H33" s="18">
        <v>1</v>
      </c>
      <c r="I33" s="19"/>
    </row>
    <row r="34" spans="1:9" ht="20.100000000000001" customHeight="1" x14ac:dyDescent="0.25">
      <c r="A34" s="13">
        <v>555742</v>
      </c>
      <c r="B34" s="13" t="s">
        <v>30</v>
      </c>
      <c r="C34" s="14" t="e">
        <f>+VLOOKUP($G34,#REF!,3,FALSE)</f>
        <v>#REF!</v>
      </c>
      <c r="D34" s="15"/>
      <c r="E34" s="16" t="s">
        <v>31</v>
      </c>
      <c r="F34" s="14" t="s">
        <v>35</v>
      </c>
      <c r="G34" s="17">
        <v>3043</v>
      </c>
      <c r="H34" s="18">
        <v>0.53</v>
      </c>
      <c r="I34" s="19"/>
    </row>
    <row r="35" spans="1:9" ht="20.100000000000001" customHeight="1" x14ac:dyDescent="0.25">
      <c r="A35" s="13">
        <v>555743</v>
      </c>
      <c r="B35" s="13" t="s">
        <v>36</v>
      </c>
      <c r="C35" s="14" t="e">
        <f>+VLOOKUP($G35,#REF!,3,FALSE)</f>
        <v>#REF!</v>
      </c>
      <c r="D35" s="15"/>
      <c r="E35" s="16" t="s">
        <v>37</v>
      </c>
      <c r="F35" s="16" t="s">
        <v>37</v>
      </c>
      <c r="G35" s="17">
        <v>7471</v>
      </c>
      <c r="H35" s="18">
        <v>0.68</v>
      </c>
      <c r="I35" s="23"/>
    </row>
    <row r="36" spans="1:9" ht="20.100000000000001" customHeight="1" x14ac:dyDescent="0.25">
      <c r="A36" s="13">
        <v>555743</v>
      </c>
      <c r="B36" s="13" t="s">
        <v>36</v>
      </c>
      <c r="C36" s="14" t="e">
        <f>+VLOOKUP($G36,#REF!,3,FALSE)</f>
        <v>#REF!</v>
      </c>
      <c r="D36" s="15"/>
      <c r="E36" s="16" t="s">
        <v>38</v>
      </c>
      <c r="F36" s="16" t="s">
        <v>38</v>
      </c>
      <c r="G36" s="17">
        <v>9907</v>
      </c>
      <c r="H36" s="18">
        <v>1</v>
      </c>
      <c r="I36" s="19"/>
    </row>
    <row r="37" spans="1:9" ht="20.100000000000001" customHeight="1" x14ac:dyDescent="0.25">
      <c r="A37" s="13">
        <v>555743</v>
      </c>
      <c r="B37" s="13" t="s">
        <v>36</v>
      </c>
      <c r="C37" s="14" t="e">
        <f>+VLOOKUP($G37,#REF!,3,FALSE)</f>
        <v>#REF!</v>
      </c>
      <c r="D37" s="15"/>
      <c r="E37" s="16" t="s">
        <v>37</v>
      </c>
      <c r="F37" s="16" t="s">
        <v>37</v>
      </c>
      <c r="G37" s="17">
        <v>7471</v>
      </c>
      <c r="H37" s="18">
        <f>0.53+0.05</f>
        <v>0.58000000000000007</v>
      </c>
      <c r="I37" s="19"/>
    </row>
    <row r="38" spans="1:9" ht="20.100000000000001" customHeight="1" x14ac:dyDescent="0.25">
      <c r="A38" s="13">
        <v>555744</v>
      </c>
      <c r="B38" s="13" t="s">
        <v>39</v>
      </c>
      <c r="C38" s="14" t="e">
        <f>+VLOOKUP($G38,#REF!,3,FALSE)</f>
        <v>#REF!</v>
      </c>
      <c r="D38" s="15"/>
      <c r="E38" s="16" t="s">
        <v>40</v>
      </c>
      <c r="F38" s="14" t="s">
        <v>41</v>
      </c>
      <c r="G38" s="17">
        <v>3051</v>
      </c>
      <c r="H38" s="18">
        <v>0.84</v>
      </c>
      <c r="I38" s="19"/>
    </row>
    <row r="39" spans="1:9" ht="20.100000000000001" customHeight="1" x14ac:dyDescent="0.25">
      <c r="A39" s="13">
        <v>555744</v>
      </c>
      <c r="B39" s="13" t="s">
        <v>39</v>
      </c>
      <c r="C39" s="14" t="e">
        <f>+VLOOKUP($G39,#REF!,3,FALSE)</f>
        <v>#REF!</v>
      </c>
      <c r="D39" s="15"/>
      <c r="E39" s="16" t="s">
        <v>42</v>
      </c>
      <c r="F39" s="14" t="s">
        <v>42</v>
      </c>
      <c r="G39" s="17">
        <v>9902</v>
      </c>
      <c r="H39" s="18">
        <v>1</v>
      </c>
      <c r="I39" s="19"/>
    </row>
    <row r="40" spans="1:9" ht="20.100000000000001" customHeight="1" x14ac:dyDescent="0.25">
      <c r="A40" s="13">
        <v>555744</v>
      </c>
      <c r="B40" s="13" t="s">
        <v>39</v>
      </c>
      <c r="C40" s="14" t="e">
        <f>+VLOOKUP($G40,#REF!,3,FALSE)</f>
        <v>#REF!</v>
      </c>
      <c r="D40" s="15"/>
      <c r="E40" s="16" t="s">
        <v>42</v>
      </c>
      <c r="F40" s="14" t="s">
        <v>43</v>
      </c>
      <c r="G40" s="17">
        <v>9901</v>
      </c>
      <c r="H40" s="18">
        <v>1</v>
      </c>
      <c r="I40" s="19"/>
    </row>
    <row r="41" spans="1:9" ht="20.100000000000001" customHeight="1" x14ac:dyDescent="0.25">
      <c r="A41" s="25">
        <v>555744</v>
      </c>
      <c r="B41" s="25" t="s">
        <v>39</v>
      </c>
      <c r="C41" s="26"/>
      <c r="D41" s="27"/>
      <c r="E41" s="28"/>
      <c r="F41" s="26"/>
      <c r="G41" s="29"/>
      <c r="H41" s="30"/>
      <c r="I41" s="2" t="s">
        <v>59</v>
      </c>
    </row>
    <row r="42" spans="1:9" ht="20.100000000000001" customHeight="1" x14ac:dyDescent="0.25">
      <c r="A42" s="13">
        <v>555744</v>
      </c>
      <c r="B42" s="13" t="s">
        <v>39</v>
      </c>
      <c r="C42" s="14"/>
      <c r="D42" s="15"/>
      <c r="E42" s="16"/>
      <c r="F42" s="14"/>
      <c r="G42" s="17"/>
      <c r="H42" s="18">
        <v>0.31</v>
      </c>
      <c r="I42" s="19" t="s">
        <v>60</v>
      </c>
    </row>
    <row r="43" spans="1:9" ht="20.100000000000001" customHeight="1" x14ac:dyDescent="0.25">
      <c r="A43" s="13">
        <v>555744</v>
      </c>
      <c r="B43" s="13" t="s">
        <v>39</v>
      </c>
      <c r="C43" s="14" t="e">
        <f>+VLOOKUP($G43,#REF!,3,FALSE)</f>
        <v>#REF!</v>
      </c>
      <c r="D43" s="15"/>
      <c r="E43" s="16" t="s">
        <v>40</v>
      </c>
      <c r="F43" s="14" t="s">
        <v>41</v>
      </c>
      <c r="G43" s="17">
        <v>3051</v>
      </c>
      <c r="H43" s="18">
        <v>1</v>
      </c>
      <c r="I43" s="19"/>
    </row>
    <row r="44" spans="1:9" ht="20.100000000000001" customHeight="1" x14ac:dyDescent="0.25">
      <c r="A44" s="13">
        <v>555744</v>
      </c>
      <c r="B44" s="13" t="s">
        <v>39</v>
      </c>
      <c r="C44" s="14" t="e">
        <f>+VLOOKUP($G44,#REF!,3,FALSE)</f>
        <v>#REF!</v>
      </c>
      <c r="D44" s="15"/>
      <c r="E44" s="16" t="s">
        <v>44</v>
      </c>
      <c r="F44" s="14" t="s">
        <v>45</v>
      </c>
      <c r="G44" s="17">
        <v>7473</v>
      </c>
      <c r="H44" s="18">
        <v>1</v>
      </c>
      <c r="I44" s="19"/>
    </row>
    <row r="45" spans="1:9" ht="20.100000000000001" customHeight="1" x14ac:dyDescent="0.25">
      <c r="A45" s="13">
        <v>561449</v>
      </c>
      <c r="B45" s="13" t="s">
        <v>46</v>
      </c>
      <c r="C45" s="14" t="e">
        <f>+VLOOKUP($G45,#REF!,3,FALSE)</f>
        <v>#REF!</v>
      </c>
      <c r="D45" s="15"/>
      <c r="E45" s="16" t="s">
        <v>47</v>
      </c>
      <c r="F45" s="16" t="s">
        <v>47</v>
      </c>
      <c r="G45" s="17">
        <v>9482</v>
      </c>
      <c r="H45" s="18">
        <v>1</v>
      </c>
      <c r="I45" s="19" t="s">
        <v>58</v>
      </c>
    </row>
    <row r="46" spans="1:9" ht="20.100000000000001" customHeight="1" x14ac:dyDescent="0.25">
      <c r="A46" s="13">
        <v>561449</v>
      </c>
      <c r="B46" s="13" t="s">
        <v>46</v>
      </c>
      <c r="C46" s="14" t="e">
        <f>+VLOOKUP($G46,#REF!,3,FALSE)</f>
        <v>#REF!</v>
      </c>
      <c r="D46" s="15"/>
      <c r="E46" s="16" t="s">
        <v>48</v>
      </c>
      <c r="F46" s="16" t="s">
        <v>48</v>
      </c>
      <c r="G46" s="17">
        <v>8263</v>
      </c>
      <c r="H46" s="18">
        <v>0.42</v>
      </c>
      <c r="I46" s="19"/>
    </row>
    <row r="47" spans="1:9" ht="20.100000000000001" customHeight="1" x14ac:dyDescent="0.25">
      <c r="A47" s="13">
        <v>555748</v>
      </c>
      <c r="B47" s="13" t="s">
        <v>49</v>
      </c>
      <c r="C47" s="14" t="e">
        <f>+VLOOKUP($G47,#REF!,3,FALSE)</f>
        <v>#REF!</v>
      </c>
      <c r="D47" s="15"/>
      <c r="E47" s="16" t="s">
        <v>50</v>
      </c>
      <c r="F47" s="13" t="s">
        <v>50</v>
      </c>
      <c r="G47" s="17">
        <v>502640</v>
      </c>
      <c r="H47" s="18">
        <v>1</v>
      </c>
      <c r="I47" s="19"/>
    </row>
    <row r="48" spans="1:9" ht="20.100000000000001" customHeight="1" x14ac:dyDescent="0.25">
      <c r="A48" s="13">
        <v>555748</v>
      </c>
      <c r="B48" s="13" t="s">
        <v>49</v>
      </c>
      <c r="C48" s="14" t="e">
        <f>+VLOOKUP($G48,#REF!,3,FALSE)</f>
        <v>#REF!</v>
      </c>
      <c r="D48" s="15"/>
      <c r="E48" s="16" t="s">
        <v>51</v>
      </c>
      <c r="F48" s="13" t="s">
        <v>51</v>
      </c>
      <c r="G48" s="17">
        <v>3063</v>
      </c>
      <c r="H48" s="18">
        <v>0.21</v>
      </c>
      <c r="I48" s="19"/>
    </row>
    <row r="49" spans="1:9" ht="20.100000000000001" customHeight="1" x14ac:dyDescent="0.25">
      <c r="A49" s="13">
        <v>555748</v>
      </c>
      <c r="B49" s="13" t="s">
        <v>49</v>
      </c>
      <c r="C49" s="14" t="e">
        <f>+VLOOKUP($G49,#REF!,3,FALSE)</f>
        <v>#REF!</v>
      </c>
      <c r="D49" s="15"/>
      <c r="E49" s="16" t="s">
        <v>50</v>
      </c>
      <c r="F49" s="13" t="s">
        <v>50</v>
      </c>
      <c r="G49" s="17">
        <v>502640</v>
      </c>
      <c r="H49" s="18">
        <v>0.42</v>
      </c>
      <c r="I49" s="19"/>
    </row>
    <row r="50" spans="1:9" ht="20.100000000000001" customHeight="1" x14ac:dyDescent="0.25">
      <c r="A50" s="13">
        <v>555748</v>
      </c>
      <c r="B50" s="13" t="s">
        <v>49</v>
      </c>
      <c r="C50" s="14" t="e">
        <f>+VLOOKUP($G50,#REF!,3,FALSE)</f>
        <v>#REF!</v>
      </c>
      <c r="D50" s="15"/>
      <c r="E50" s="16" t="s">
        <v>52</v>
      </c>
      <c r="F50" s="13" t="s">
        <v>52</v>
      </c>
      <c r="G50" s="17">
        <v>3064</v>
      </c>
      <c r="H50" s="18">
        <v>0.84</v>
      </c>
      <c r="I50" s="19"/>
    </row>
    <row r="51" spans="1:9" ht="20.100000000000001" customHeight="1" x14ac:dyDescent="0.25">
      <c r="A51" s="13">
        <v>555748</v>
      </c>
      <c r="B51" s="13" t="s">
        <v>49</v>
      </c>
      <c r="C51" s="14" t="e">
        <f>+VLOOKUP($G51,#REF!,3,FALSE)</f>
        <v>#REF!</v>
      </c>
      <c r="D51" s="15"/>
      <c r="E51" s="16" t="s">
        <v>51</v>
      </c>
      <c r="F51" s="13" t="s">
        <v>51</v>
      </c>
      <c r="G51" s="17">
        <v>3063</v>
      </c>
      <c r="H51" s="18">
        <v>0.47</v>
      </c>
      <c r="I51" s="19"/>
    </row>
    <row r="53" spans="1:9" x14ac:dyDescent="0.25">
      <c r="G53" s="4" t="s">
        <v>62</v>
      </c>
      <c r="H53" s="5">
        <f>SUM(H3:H52)</f>
        <v>34.510000000000012</v>
      </c>
    </row>
  </sheetData>
  <conditionalFormatting sqref="D2">
    <cfRule type="cellIs" dxfId="75" priority="166" operator="equal">
      <formula>#REF!</formula>
    </cfRule>
  </conditionalFormatting>
  <conditionalFormatting sqref="H2 A3 A8:A9 C3:C9 B3:B16 A2:E2">
    <cfRule type="cellIs" dxfId="74" priority="165" operator="equal">
      <formula>$C$1</formula>
    </cfRule>
  </conditionalFormatting>
  <conditionalFormatting sqref="H2 A2:B2 D2:E2">
    <cfRule type="cellIs" dxfId="73" priority="164" operator="equal">
      <formula>#REF!</formula>
    </cfRule>
  </conditionalFormatting>
  <conditionalFormatting sqref="H2 A2:A3 A8:A9 C3:C9 B2:B16 D2:E2">
    <cfRule type="cellIs" dxfId="72" priority="163" operator="equal">
      <formula>"""Vacant"""</formula>
    </cfRule>
  </conditionalFormatting>
  <conditionalFormatting sqref="D2:E2">
    <cfRule type="containsText" dxfId="71" priority="162" operator="containsText" text="Vacant">
      <formula>NOT(ISERROR(SEARCH("Vacant",D2)))</formula>
    </cfRule>
  </conditionalFormatting>
  <conditionalFormatting sqref="H2">
    <cfRule type="cellIs" dxfId="70" priority="161" operator="equal">
      <formula>#REF!</formula>
    </cfRule>
  </conditionalFormatting>
  <conditionalFormatting sqref="A3 A8:A9 C3:C9 B3:B16">
    <cfRule type="cellIs" dxfId="69" priority="160" operator="equal">
      <formula>#REF!</formula>
    </cfRule>
  </conditionalFormatting>
  <conditionalFormatting sqref="E2">
    <cfRule type="cellIs" dxfId="68" priority="159" operator="equal">
      <formula>#REF!</formula>
    </cfRule>
  </conditionalFormatting>
  <conditionalFormatting sqref="A2:B2">
    <cfRule type="cellIs" dxfId="67" priority="158" operator="equal">
      <formula>#REF!</formula>
    </cfRule>
  </conditionalFormatting>
  <conditionalFormatting sqref="C2">
    <cfRule type="cellIs" dxfId="66" priority="154" operator="equal">
      <formula>"""Vacant"""</formula>
    </cfRule>
  </conditionalFormatting>
  <conditionalFormatting sqref="C2">
    <cfRule type="cellIs" dxfId="65" priority="153" operator="equal">
      <formula>#REF!</formula>
    </cfRule>
  </conditionalFormatting>
  <conditionalFormatting sqref="C2">
    <cfRule type="cellIs" dxfId="64" priority="156" operator="equal">
      <formula>#REF!</formula>
    </cfRule>
  </conditionalFormatting>
  <conditionalFormatting sqref="C2">
    <cfRule type="cellIs" dxfId="63" priority="155" operator="equal">
      <formula>#REF!</formula>
    </cfRule>
  </conditionalFormatting>
  <conditionalFormatting sqref="F2">
    <cfRule type="cellIs" dxfId="62" priority="152" operator="equal">
      <formula>$C$1</formula>
    </cfRule>
  </conditionalFormatting>
  <conditionalFormatting sqref="F2">
    <cfRule type="cellIs" dxfId="61" priority="151" operator="equal">
      <formula>#REF!</formula>
    </cfRule>
  </conditionalFormatting>
  <conditionalFormatting sqref="F2">
    <cfRule type="cellIs" dxfId="60" priority="150" operator="equal">
      <formula>"""Vacant"""</formula>
    </cfRule>
  </conditionalFormatting>
  <conditionalFormatting sqref="F2">
    <cfRule type="containsText" dxfId="59" priority="149" operator="containsText" text="Vacant">
      <formula>NOT(ISERROR(SEARCH("Vacant",F2)))</formula>
    </cfRule>
  </conditionalFormatting>
  <conditionalFormatting sqref="F2">
    <cfRule type="cellIs" dxfId="58" priority="148" operator="equal">
      <formula>#REF!</formula>
    </cfRule>
  </conditionalFormatting>
  <conditionalFormatting sqref="C3:C5 C7">
    <cfRule type="cellIs" dxfId="57" priority="147" operator="equal">
      <formula>$C$1</formula>
    </cfRule>
  </conditionalFormatting>
  <conditionalFormatting sqref="C3:C5 C7">
    <cfRule type="cellIs" dxfId="56" priority="146" operator="equal">
      <formula>"""Vacant"""</formula>
    </cfRule>
  </conditionalFormatting>
  <conditionalFormatting sqref="C3:C5 C7">
    <cfRule type="cellIs" dxfId="55" priority="145" operator="equal">
      <formula>#REF!</formula>
    </cfRule>
  </conditionalFormatting>
  <conditionalFormatting sqref="C4:C5 C7 A7 A4:A5">
    <cfRule type="cellIs" dxfId="54" priority="144" operator="equal">
      <formula>$C$1</formula>
    </cfRule>
  </conditionalFormatting>
  <conditionalFormatting sqref="C4:C5 C7 A7 A4:A5">
    <cfRule type="cellIs" dxfId="53" priority="143" operator="equal">
      <formula>"""Vacant"""</formula>
    </cfRule>
  </conditionalFormatting>
  <conditionalFormatting sqref="C4:C5 C7 A7 A4:A5">
    <cfRule type="cellIs" dxfId="52" priority="142" operator="equal">
      <formula>#REF!</formula>
    </cfRule>
  </conditionalFormatting>
  <conditionalFormatting sqref="G2">
    <cfRule type="cellIs" dxfId="51" priority="141" operator="equal">
      <formula>$C$1</formula>
    </cfRule>
  </conditionalFormatting>
  <conditionalFormatting sqref="G2">
    <cfRule type="cellIs" dxfId="50" priority="140" operator="equal">
      <formula>#REF!</formula>
    </cfRule>
  </conditionalFormatting>
  <conditionalFormatting sqref="G2">
    <cfRule type="cellIs" dxfId="49" priority="139" operator="equal">
      <formula>"""Vacant"""</formula>
    </cfRule>
  </conditionalFormatting>
  <conditionalFormatting sqref="G2">
    <cfRule type="containsText" dxfId="48" priority="138" operator="containsText" text="Vacant">
      <formula>NOT(ISERROR(SEARCH("Vacant",G2)))</formula>
    </cfRule>
  </conditionalFormatting>
  <conditionalFormatting sqref="G2">
    <cfRule type="cellIs" dxfId="47" priority="137" operator="equal">
      <formula>#REF!</formula>
    </cfRule>
  </conditionalFormatting>
  <conditionalFormatting sqref="C6">
    <cfRule type="cellIs" dxfId="46" priority="136" operator="equal">
      <formula>$C$1</formula>
    </cfRule>
  </conditionalFormatting>
  <conditionalFormatting sqref="C6">
    <cfRule type="cellIs" dxfId="45" priority="135" operator="equal">
      <formula>"""Vacant"""</formula>
    </cfRule>
  </conditionalFormatting>
  <conditionalFormatting sqref="C6">
    <cfRule type="cellIs" dxfId="44" priority="134" operator="equal">
      <formula>#REF!</formula>
    </cfRule>
  </conditionalFormatting>
  <conditionalFormatting sqref="C6 A6">
    <cfRule type="cellIs" dxfId="43" priority="133" operator="equal">
      <formula>$C$1</formula>
    </cfRule>
  </conditionalFormatting>
  <conditionalFormatting sqref="C6 A6">
    <cfRule type="cellIs" dxfId="42" priority="132" operator="equal">
      <formula>"""Vacant"""</formula>
    </cfRule>
  </conditionalFormatting>
  <conditionalFormatting sqref="C6 A6">
    <cfRule type="cellIs" dxfId="41" priority="131" operator="equal">
      <formula>#REF!</formula>
    </cfRule>
  </conditionalFormatting>
  <conditionalFormatting sqref="A10:A16 C10:C16">
    <cfRule type="cellIs" dxfId="40" priority="124" operator="equal">
      <formula>$C$1</formula>
    </cfRule>
  </conditionalFormatting>
  <conditionalFormatting sqref="A10:A16 C10:C16">
    <cfRule type="cellIs" dxfId="39" priority="123" operator="equal">
      <formula>"""Vacant"""</formula>
    </cfRule>
  </conditionalFormatting>
  <conditionalFormatting sqref="A10:A16 C10:C16">
    <cfRule type="cellIs" dxfId="38" priority="122" operator="equal">
      <formula>#REF!</formula>
    </cfRule>
  </conditionalFormatting>
  <conditionalFormatting sqref="A47:A51">
    <cfRule type="cellIs" dxfId="37" priority="5" operator="equal">
      <formula>#REF!</formula>
    </cfRule>
  </conditionalFormatting>
  <conditionalFormatting sqref="A17:C28">
    <cfRule type="cellIs" dxfId="36" priority="49" operator="equal">
      <formula>$C$1</formula>
    </cfRule>
  </conditionalFormatting>
  <conditionalFormatting sqref="A17:A28 C17:C28">
    <cfRule type="cellIs" dxfId="35" priority="47" operator="equal">
      <formula>#REF!</formula>
    </cfRule>
  </conditionalFormatting>
  <conditionalFormatting sqref="A17:C28">
    <cfRule type="cellIs" dxfId="34" priority="46" operator="equal">
      <formula>"""Vacant"""</formula>
    </cfRule>
  </conditionalFormatting>
  <conditionalFormatting sqref="B17:C28">
    <cfRule type="cellIs" dxfId="33" priority="45" operator="equal">
      <formula>#REF!</formula>
    </cfRule>
  </conditionalFormatting>
  <conditionalFormatting sqref="A17:A28">
    <cfRule type="cellIs" dxfId="32" priority="44" operator="equal">
      <formula>#REF!</formula>
    </cfRule>
  </conditionalFormatting>
  <conditionalFormatting sqref="A29:C34">
    <cfRule type="cellIs" dxfId="31" priority="43" operator="equal">
      <formula>$C$1</formula>
    </cfRule>
  </conditionalFormatting>
  <conditionalFormatting sqref="A29:A34 C29:C34">
    <cfRule type="cellIs" dxfId="30" priority="41" operator="equal">
      <formula>#REF!</formula>
    </cfRule>
  </conditionalFormatting>
  <conditionalFormatting sqref="A29:C34">
    <cfRule type="cellIs" dxfId="29" priority="40" operator="equal">
      <formula>"""Vacant"""</formula>
    </cfRule>
  </conditionalFormatting>
  <conditionalFormatting sqref="B29:C34">
    <cfRule type="cellIs" dxfId="28" priority="39" operator="equal">
      <formula>#REF!</formula>
    </cfRule>
  </conditionalFormatting>
  <conditionalFormatting sqref="A29:A34">
    <cfRule type="cellIs" dxfId="27" priority="38" operator="equal">
      <formula>#REF!</formula>
    </cfRule>
  </conditionalFormatting>
  <conditionalFormatting sqref="A35:A36 C35:C36 B35:B37">
    <cfRule type="cellIs" dxfId="26" priority="37" operator="equal">
      <formula>$C$1</formula>
    </cfRule>
  </conditionalFormatting>
  <conditionalFormatting sqref="A35:A36 C35:C36">
    <cfRule type="cellIs" dxfId="25" priority="35" operator="equal">
      <formula>#REF!</formula>
    </cfRule>
  </conditionalFormatting>
  <conditionalFormatting sqref="A35:A36 C35:C36 B35:B37">
    <cfRule type="cellIs" dxfId="24" priority="34" operator="equal">
      <formula>"""Vacant"""</formula>
    </cfRule>
  </conditionalFormatting>
  <conditionalFormatting sqref="C35:C36 B35:B37">
    <cfRule type="cellIs" dxfId="23" priority="33" operator="equal">
      <formula>#REF!</formula>
    </cfRule>
  </conditionalFormatting>
  <conditionalFormatting sqref="A35:A36">
    <cfRule type="cellIs" dxfId="22" priority="32" operator="equal">
      <formula>#REF!</formula>
    </cfRule>
  </conditionalFormatting>
  <conditionalFormatting sqref="A37 C37">
    <cfRule type="cellIs" dxfId="21" priority="31" operator="equal">
      <formula>$C$1</formula>
    </cfRule>
  </conditionalFormatting>
  <conditionalFormatting sqref="A37 C37">
    <cfRule type="cellIs" dxfId="20" priority="29" operator="equal">
      <formula>#REF!</formula>
    </cfRule>
  </conditionalFormatting>
  <conditionalFormatting sqref="A37 C37">
    <cfRule type="cellIs" dxfId="19" priority="28" operator="equal">
      <formula>"""Vacant"""</formula>
    </cfRule>
  </conditionalFormatting>
  <conditionalFormatting sqref="C37">
    <cfRule type="cellIs" dxfId="18" priority="27" operator="equal">
      <formula>#REF!</formula>
    </cfRule>
  </conditionalFormatting>
  <conditionalFormatting sqref="A37">
    <cfRule type="cellIs" dxfId="17" priority="26" operator="equal">
      <formula>#REF!</formula>
    </cfRule>
  </conditionalFormatting>
  <conditionalFormatting sqref="A38:C44">
    <cfRule type="cellIs" dxfId="16" priority="25" operator="equal">
      <formula>$C$1</formula>
    </cfRule>
  </conditionalFormatting>
  <conditionalFormatting sqref="C38:C44 A38:A44">
    <cfRule type="cellIs" dxfId="15" priority="23" operator="equal">
      <formula>#REF!</formula>
    </cfRule>
  </conditionalFormatting>
  <conditionalFormatting sqref="A38:C44">
    <cfRule type="cellIs" dxfId="14" priority="22" operator="equal">
      <formula>"""Vacant"""</formula>
    </cfRule>
  </conditionalFormatting>
  <conditionalFormatting sqref="B38:C44">
    <cfRule type="cellIs" dxfId="13" priority="21" operator="equal">
      <formula>#REF!</formula>
    </cfRule>
  </conditionalFormatting>
  <conditionalFormatting sqref="A38:A44">
    <cfRule type="cellIs" dxfId="12" priority="20" operator="equal">
      <formula>#REF!</formula>
    </cfRule>
  </conditionalFormatting>
  <conditionalFormatting sqref="C45:C46 A45:A46">
    <cfRule type="cellIs" dxfId="11" priority="19" operator="equal">
      <formula>$C$1</formula>
    </cfRule>
  </conditionalFormatting>
  <conditionalFormatting sqref="C45:C46 A45:A46">
    <cfRule type="cellIs" dxfId="10" priority="17" operator="equal">
      <formula>#REF!</formula>
    </cfRule>
  </conditionalFormatting>
  <conditionalFormatting sqref="C45:C46 A45:A46">
    <cfRule type="cellIs" dxfId="9" priority="16" operator="equal">
      <formula>"""Vacant"""</formula>
    </cfRule>
  </conditionalFormatting>
  <conditionalFormatting sqref="C45:C46">
    <cfRule type="cellIs" dxfId="8" priority="15" operator="equal">
      <formula>#REF!</formula>
    </cfRule>
  </conditionalFormatting>
  <conditionalFormatting sqref="A45:A46">
    <cfRule type="cellIs" dxfId="7" priority="14" operator="equal">
      <formula>#REF!</formula>
    </cfRule>
  </conditionalFormatting>
  <conditionalFormatting sqref="B45:B46">
    <cfRule type="cellIs" dxfId="6" priority="13" operator="equal">
      <formula>$C$1</formula>
    </cfRule>
  </conditionalFormatting>
  <conditionalFormatting sqref="B45:B46">
    <cfRule type="cellIs" dxfId="5" priority="12" operator="equal">
      <formula>"""Vacant"""</formula>
    </cfRule>
  </conditionalFormatting>
  <conditionalFormatting sqref="B45:B46">
    <cfRule type="cellIs" dxfId="4" priority="11" operator="equal">
      <formula>#REF!</formula>
    </cfRule>
  </conditionalFormatting>
  <conditionalFormatting sqref="A47:C51">
    <cfRule type="cellIs" dxfId="3" priority="10" operator="equal">
      <formula>$C$1</formula>
    </cfRule>
  </conditionalFormatting>
  <conditionalFormatting sqref="A47:A51 C47:C51">
    <cfRule type="cellIs" dxfId="2" priority="8" operator="equal">
      <formula>#REF!</formula>
    </cfRule>
  </conditionalFormatting>
  <conditionalFormatting sqref="A47:C51">
    <cfRule type="cellIs" dxfId="1" priority="7" operator="equal">
      <formula>"""Vacant"""</formula>
    </cfRule>
  </conditionalFormatting>
  <conditionalFormatting sqref="B47:C51">
    <cfRule type="cellIs" dxfId="0" priority="6" operator="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HNELHD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Towns</dc:creator>
  <cp:lastModifiedBy>Lynn Hurst</cp:lastModifiedBy>
  <dcterms:created xsi:type="dcterms:W3CDTF">2021-12-02T04:16:03Z</dcterms:created>
  <dcterms:modified xsi:type="dcterms:W3CDTF">2021-12-02T23:26:45Z</dcterms:modified>
</cp:coreProperties>
</file>